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5"/>
  <workbookPr/>
  <bookViews>
    <workbookView xWindow="0" yWindow="0" windowWidth="20490" windowHeight="7755" activeTab="0"/>
  </bookViews>
  <sheets>
    <sheet name="Power Factor Calculator" sheetId="1" r:id="rId1"/>
  </sheets>
  <definedNames/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<sst xmlns="http://schemas.openxmlformats.org/spreadsheetml/2006/main" count="20" uniqueCount="20">
  <si>
    <t>Enter Active Power (kW)</t>
  </si>
  <si>
    <t>Enter Frequency (Hz)</t>
  </si>
  <si>
    <t>Calculated Power Factor</t>
  </si>
  <si>
    <t>Enter Phase Voltage (Volt)</t>
  </si>
  <si>
    <t>Enter Phase Current (Amp)</t>
  </si>
  <si>
    <t>Power Factor Calculator</t>
  </si>
  <si>
    <t>Power Factor Calculator Correction</t>
  </si>
  <si>
    <t>Existing Power Factor</t>
  </si>
  <si>
    <t xml:space="preserve">Correction Capacitor Value (µF) </t>
  </si>
  <si>
    <t>Required Synchronous Condenser (kVA)</t>
  </si>
  <si>
    <t>Calculation of Synchronous Condenser kVA</t>
  </si>
  <si>
    <t>Enter Load (kW)</t>
  </si>
  <si>
    <t>Calculated Reactive Power (kVAR)</t>
  </si>
  <si>
    <t>Legend:</t>
  </si>
  <si>
    <t>Enter Required Power Factor</t>
  </si>
  <si>
    <t>Enter Existing Power Factor</t>
  </si>
  <si>
    <t>Enetr Desired Power Factor</t>
  </si>
  <si>
    <t>Required Variables to be filled</t>
  </si>
  <si>
    <t>Calculated Result</t>
  </si>
  <si>
    <t>Visit https://electricalbaba.com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</si>
</sst>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rgb="FFC00000"/>
      <name val="Arial"/>
      <family val="2"/>
    </font>
    <font>
      <b/>
      <i/>
      <sz val="16"/>
      <color theme="1"/>
      <name val="Aral"/>
      <family val="2"/>
    </font>
  </fonts>
  <fills count="7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0" xfId="0" applyFont="1" applyFill="1"/>
    <xf numFmtId="0" fontId="2" fillId="2" borderId="0" xfId="0" applyFont="1" applyFill="1"/>
    <xf numFmtId="0" fontId="3" fillId="3" borderId="1" xfId="0" applyFont="1" applyFill="1" applyBorder="1"/>
    <xf numFmtId="0" fontId="6" fillId="0" borderId="1" xfId="0" applyFont="1" applyBorder="1"/>
    <xf numFmtId="0" fontId="0" fillId="3" borderId="1" xfId="0" applyFill="1" applyBorder="1"/>
    <xf numFmtId="0" fontId="0" fillId="4" borderId="1" xfId="0" applyFill="1" applyBorder="1"/>
    <xf numFmtId="0" fontId="3" fillId="4" borderId="1" xfId="0" applyFont="1" applyFill="1" applyBorder="1"/>
    <xf numFmtId="0" fontId="4" fillId="2" borderId="0" xfId="0" applyFont="1" applyFill="1" applyProtection="1">
      <protection hidden="1"/>
    </xf>
    <xf numFmtId="0" fontId="2" fillId="2" borderId="0" xfId="0" applyFont="1" applyFill="1" applyProtection="1">
      <protection hidden="1"/>
    </xf>
    <xf numFmtId="0" fontId="2" fillId="4" borderId="1" xfId="0" applyFont="1" applyFill="1" applyBorder="1" applyProtection="1">
      <protection hidden="1"/>
    </xf>
    <xf numFmtId="0" fontId="2" fillId="3" borderId="1" xfId="0" applyFont="1" applyFill="1" applyBorder="1" applyProtection="1">
      <protection locked="0"/>
    </xf>
    <xf numFmtId="0" fontId="4" fillId="5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6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showGridLines="0" tabSelected="1" workbookViewId="0" topLeftCell="A1">
      <selection activeCell="D11" sqref="D11"/>
    </sheetView>
  </sheetViews>
  <sheetFormatPr defaultColWidth="9.140625" defaultRowHeight="15"/>
  <cols>
    <col min="1" max="1" width="58.8515625" style="0" bestFit="1" customWidth="1"/>
    <col min="2" max="2" width="43.57421875" style="0" customWidth="1"/>
    <col min="4" max="4" width="34.57421875" style="0" bestFit="1" customWidth="1"/>
  </cols>
  <sheetData>
    <row r="1" ht="20.25">
      <c r="A1" s="18" t="s">
        <v>19</v>
      </c>
    </row>
    <row r="3" spans="1:5" ht="23.25">
      <c r="A3" s="14" t="s">
        <v>5</v>
      </c>
      <c r="B3" s="14"/>
      <c r="D3" s="16" t="s">
        <v>13</v>
      </c>
      <c r="E3" s="17"/>
    </row>
    <row r="4" spans="4:5" ht="15.75">
      <c r="D4" s="6" t="s">
        <v>17</v>
      </c>
      <c r="E4" s="7"/>
    </row>
    <row r="5" spans="1:5" ht="23.25">
      <c r="A5" s="5" t="s">
        <v>0</v>
      </c>
      <c r="B5" s="13">
        <v>1800</v>
      </c>
      <c r="D5" s="6" t="s">
        <v>18</v>
      </c>
      <c r="E5" s="8"/>
    </row>
    <row r="6" spans="1:2" ht="23.25">
      <c r="A6" s="5" t="s">
        <v>4</v>
      </c>
      <c r="B6" s="13">
        <v>12000</v>
      </c>
    </row>
    <row r="7" spans="1:2" ht="23.25">
      <c r="A7" s="5" t="s">
        <v>3</v>
      </c>
      <c r="B7" s="13">
        <v>240</v>
      </c>
    </row>
    <row r="8" spans="1:2" ht="23.25">
      <c r="A8" s="5" t="s">
        <v>1</v>
      </c>
      <c r="B8" s="13">
        <v>50</v>
      </c>
    </row>
    <row r="11" spans="1:2" ht="23.25">
      <c r="A11" s="4" t="s">
        <v>2</v>
      </c>
      <c r="B11" s="10">
        <f>IF((1000*B5)/(B6*B7)&gt;1,"ERROR (pf more than 1)",(1000*B5)/(B6*B7))</f>
        <v>0.625</v>
      </c>
    </row>
    <row r="13" spans="1:2" ht="23.25">
      <c r="A13" s="4" t="s">
        <v>12</v>
      </c>
      <c r="B13" s="11">
        <f>(B6*B7*SQRT((1-B11*B11)))/1000</f>
        <v>2248.1992794234234</v>
      </c>
    </row>
    <row r="15" spans="1:2" ht="23.25">
      <c r="A15" s="14" t="s">
        <v>6</v>
      </c>
      <c r="B15" s="14"/>
    </row>
    <row r="17" spans="1:2" ht="23.25">
      <c r="A17" s="9" t="s">
        <v>7</v>
      </c>
      <c r="B17" s="12">
        <f>B11</f>
        <v>0.625</v>
      </c>
    </row>
    <row r="18" spans="1:2" ht="23.25">
      <c r="A18" s="5" t="s">
        <v>14</v>
      </c>
      <c r="B18" s="13">
        <v>0.95</v>
      </c>
    </row>
    <row r="20" spans="1:2" ht="23.25">
      <c r="A20" s="4" t="s">
        <v>8</v>
      </c>
      <c r="B20" s="11">
        <f>((((1000*B13)/B7)-((((1000*B5)/B7)/B18)*(SQRT(1-B18*B18))))/(B7*2*3.14*B8))*1000000</f>
        <v>91591.90829028828</v>
      </c>
    </row>
    <row r="23" spans="1:2" ht="20.25">
      <c r="A23" s="15" t="s">
        <v>10</v>
      </c>
      <c r="B23" s="15"/>
    </row>
    <row r="25" spans="1:2" ht="23.25">
      <c r="A25" s="5" t="s">
        <v>11</v>
      </c>
      <c r="B25" s="13">
        <v>1200</v>
      </c>
    </row>
    <row r="26" spans="1:2" ht="23.25">
      <c r="A26" s="5" t="s">
        <v>15</v>
      </c>
      <c r="B26" s="13">
        <v>0.4</v>
      </c>
    </row>
    <row r="27" spans="1:2" ht="23.25">
      <c r="A27" s="5" t="s">
        <v>16</v>
      </c>
      <c r="B27" s="13">
        <v>0.85</v>
      </c>
    </row>
    <row r="28" spans="1:2" ht="23.25">
      <c r="A28" s="2"/>
      <c r="B28" s="1"/>
    </row>
    <row r="29" spans="1:2" ht="23.25">
      <c r="A29" s="3" t="s">
        <v>9</v>
      </c>
      <c r="B29" s="11">
        <f>(B25*(TAN(ACOS(B26))-TAN(ACOS(B27))))</f>
        <v>2005.8522108897807</v>
      </c>
    </row>
  </sheetData>
  <sheetProtection password="BF5F" sheet="1" objects="1" scenarios="1"/>
  <mergeCells count="4">
    <mergeCell ref="A3:B3"/>
    <mergeCell ref="A15:B15"/>
    <mergeCell ref="A23:B23"/>
    <mergeCell ref="D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Aditya Kumar</dc:creator>
  <cp:keywords/>
  <dc:description/>
  <cp:lastModifiedBy>Lenovo</cp:lastModifiedBy>
  <dcterms:created xsi:type="dcterms:W3CDTF">2018-05-16T06:59:17Z</dcterms:created>
  <dcterms:modified xsi:type="dcterms:W3CDTF">2018-05-16T15:45:22Z</dcterms:modified>
  <cp:category/>
  <cp:version/>
  <cp:contentType/>
  <cp:contentStatus/>
</cp:coreProperties>
</file>